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УППРиТП_обмен\Переписка\СГК\2024 год\Закупки_письма на Иккес\_ЦВД бл.3\"/>
    </mc:Choice>
  </mc:AlternateContent>
  <bookViews>
    <workbookView xWindow="-120" yWindow="-120" windowWidth="25440" windowHeight="15990"/>
  </bookViews>
  <sheets>
    <sheet name="ЛСР 17 граф" sheetId="4" r:id="rId1"/>
  </sheets>
  <definedNames>
    <definedName name="_xlnm.Print_Titles" localSheetId="0">'ЛСР 17 граф'!$25:$25</definedName>
  </definedNames>
  <calcPr calcId="162913"/>
</workbook>
</file>

<file path=xl/calcChain.xml><?xml version="1.0" encoding="utf-8"?>
<calcChain xmlns="http://schemas.openxmlformats.org/spreadsheetml/2006/main">
  <c r="J54" i="4" l="1"/>
  <c r="J53" i="4" l="1"/>
</calcChain>
</file>

<file path=xl/sharedStrings.xml><?xml version="1.0" encoding="utf-8"?>
<sst xmlns="http://schemas.openxmlformats.org/spreadsheetml/2006/main" count="151" uniqueCount="133">
  <si>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</si>
  <si>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</si>
  <si>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</si>
  <si>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</si>
  <si>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</si>
  <si>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</si>
  <si>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</si>
  <si>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</si>
  <si>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</si>
  <si>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</si>
  <si>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</si>
  <si>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</si>
  <si>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</si>
  <si>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</si>
  <si>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</si>
  <si>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</si>
  <si>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</si>
  <si>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</si>
  <si>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</si>
  <si>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</si>
  <si>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</si>
  <si>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</si>
  <si>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</si>
  <si>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ОСП Рефтинская ГРЭС АО "Кузбассэнерго"</t>
  </si>
  <si>
    <r>
      <t xml:space="preserve">ЛОКАЛЬНЫЙ СМЕТНЫЙ РАСЧЕТ № </t>
    </r>
    <r>
      <rPr>
        <sz val="10"/>
        <rFont val="Arial"/>
        <family val="2"/>
        <charset val="204"/>
      </rPr>
      <t>U114.ТОиР.КТЦ.2024.3011_уточн</t>
    </r>
  </si>
  <si>
    <t>Основание: Ведомость объемов работ</t>
  </si>
  <si>
    <t>___________________________99194,203</t>
  </si>
  <si>
    <t>тыс. руб.</t>
  </si>
  <si>
    <t>___________________________0,000</t>
  </si>
  <si>
    <t>Составлен(а) в текущих (прогнозных) ценах по состоянию на 2023 г.</t>
  </si>
  <si>
    <t>3 бл.КР турбина+генератор (мехчасть)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</si>
  <si>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</si>
  <si>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</si>
  <si>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_______________________________________________________________________________________________49133,26</t>
  </si>
  <si>
    <t>чел.час</t>
  </si>
  <si>
    <t>Сметная стоимость прочих _______________________________________________________________________________________________</t>
  </si>
  <si>
    <t>Раздел 1. 1-D64-AB03-TU03 Паротурбинной установки ст.№3 К-300-240 котлотурбинного цеха</t>
  </si>
  <si>
    <t>ЦВД</t>
  </si>
  <si>
    <t>1</t>
  </si>
  <si>
    <t>БЦ2-010101-0501</t>
  </si>
  <si>
    <t>шт.</t>
  </si>
  <si>
    <r>
      <t>Вскрытие корпусов конденсационной турбины, начальное давление пара 23,5(240) МПа(ата): ХТГЗ, ЦВД наружный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</si>
  <si>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4</t>
  </si>
  <si>
    <t>БЦ2-010101-0502</t>
  </si>
  <si>
    <r>
      <t>Вскрытие корпусов конденсационной турбины, начальное давление пара 23,5(240) МПа(ата): ХТГЗ, ЦВД внутренний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</si>
  <si>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7</t>
  </si>
  <si>
    <t>БЦ2-010103-0501</t>
  </si>
  <si>
    <t>комплект</t>
  </si>
  <si>
    <r>
      <t>Разборка проточной части высокого и среднего давления турбин конденсационных, теплофикационных и с противодавлением, начальное давление пара 23,5(240) Мпа(ата): ЦВД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</si>
  <si>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10</t>
  </si>
  <si>
    <t>БЦ2-010301-0204</t>
  </si>
  <si>
    <t>компл.</t>
  </si>
  <si>
    <r>
      <t>Ремонт при разобранном цилиндре каминных уплотнений ЦВД турбин конденсационных, теплофикационных и с противодавлением, до 50% заменяемых сегментов уплотнительных колец, начальное давление пара: 23,5(240) МПа (ата)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</si>
  <si>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19</t>
  </si>
  <si>
    <t>БЦ2-010304-0204</t>
  </si>
  <si>
    <r>
      <t>Ремонт обойм уплотнений ЦВД с шабрением горизонтального разъема турбин конденсационных, теплофикационных и с противодавлением, до 50% заменяемых сегментов уплотнительных колец, начальное давление пара: 23,5(240) МПа(ата)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</si>
  <si>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37</t>
  </si>
  <si>
    <t>БЦ2-010401-1004</t>
  </si>
  <si>
    <r>
      <t>Ремонт обойм диафрагм ЦВД с шабрением горизонтального разъема,восстановлением 50-100% пазов,заменой 50-100% надбандажных уплотнений турбин конденсационных,теплофикационных и с противодавлением,начальное давление пара: 23,5(240) МПа (ата)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</si>
  <si>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44</t>
  </si>
  <si>
    <t>БЦ2-010506-0304</t>
  </si>
  <si>
    <r>
      <t>Ремонт диафрагм ЦВД с шабрением горизонт.разъема,восстанов.надбандажных уплотнений и осевых зазоров, заменой уплотнит. колец турбин конденсацион.,теплофикацион.и с противодавлением: до 12 ступеней,начальное давление пара 23,5(240)МПа(ата)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</si>
  <si>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73</t>
  </si>
  <si>
    <t>БЦ2-010201-0502</t>
  </si>
  <si>
    <r>
      <t>Ремонт крепежа корпусов ЦВД (наружного и внутреннего) и фланцев паропроводящих труб, конденсационный тип турбины, начальное давление пара 23,5(240) МПа (ата), ХТГЗ: 2 группа сложности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</si>
  <si>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82</t>
  </si>
  <si>
    <t>БЦ2-010701-0404</t>
  </si>
  <si>
    <t>корпус</t>
  </si>
  <si>
    <r>
      <t>Ремонт с устранением дефектов металла наружного корпуса ЦВД турбин конденсационных, теплофикационных и с противодавлением, начальное давление пара: 23,5(240) МПа(ата)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</si>
  <si>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93</t>
  </si>
  <si>
    <t>БЦ2-010703-1503</t>
  </si>
  <si>
    <r>
      <t>Ремонт с заменой соплового аппарата внутреннего корпуса ЦВД турбин конденсационных, теплофикационных и с противодавлением, начальное давление пара: 23,5(240) МПа(ата), ХТГЗ, ТМЗ, мощность турбины 250, 300МВт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</si>
  <si>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106</t>
  </si>
  <si>
    <t>БЦ2-010710-0104</t>
  </si>
  <si>
    <r>
      <t>Перецентровка корпусов цилиндров ЦВД наружных (без демонтажа СРК и паропроводов), турбин конденсационных, теплофикационных и с противодавлением, начальное давление пара: 23,5(240) МПа(ата)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</si>
  <si>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110</t>
  </si>
  <si>
    <t>БЦ2-010710-0204</t>
  </si>
  <si>
    <r>
      <t>Перецентровка корпусов цилиндров ЦВД внутренних турбин конденсационных, теплофикационных и с противодавлением, начальное давление пара: 23,5(240) МПа(ата)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</si>
  <si>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114</t>
  </si>
  <si>
    <t>БЦ2-010711-0104</t>
  </si>
  <si>
    <t>проточная часть</t>
  </si>
  <si>
    <r>
      <t>Центровка проточной части ЦВД с исправлением тепловых зазоров турбин конденсационных, теплофикационных и с противодавлением, до 10 ступеней, начальное давление пара: до 23,5(240) МПа(ата)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</si>
  <si>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118</t>
  </si>
  <si>
    <t>БЦ2-010713-0103</t>
  </si>
  <si>
    <t>цилиндр</t>
  </si>
  <si>
    <r>
      <t>Восстановление радиальных зазоров в концевых и диафрагменных уплотнениях ЦВД турбин конденсационных, теплофикационных и с противодавлением, начальное давление пара: 23,5(240) МПа(ата)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</si>
  <si>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120</t>
  </si>
  <si>
    <t>БЦ2-010724-0101</t>
  </si>
  <si>
    <t>компл. из 4-х шпонок</t>
  </si>
  <si>
    <r>
      <t>Ремонт поперечных шпонок (без вскрытия корпусов ЦВД) турбин конденсационных, теплофикационных и с противодавлением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</si>
  <si>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123</t>
  </si>
  <si>
    <t>БЦ2-010801-0404</t>
  </si>
  <si>
    <r>
      <t>Контрольная сборка ЦВД турбин конденсационных, теплофикационных и с противодавлением, начальное давление пара: 23,5(240) МПа(ата)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</si>
  <si>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125</t>
  </si>
  <si>
    <t>БЦ2-010804-0404</t>
  </si>
  <si>
    <r>
      <t>Сборка и закрытие ЦВД турбин конденсационных, теплофикационных и с противодавлением, начальное давление пара: 23,5(240) МПа(ата)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</si>
  <si>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136</t>
  </si>
  <si>
    <r>
      <t>БЦ2-010911-0702</t>
    </r>
    <r>
      <rPr>
        <i/>
        <sz val="7"/>
        <rFont val="Arial"/>
        <family val="2"/>
        <charset val="204"/>
      </rPr>
      <t xml:space="preserve">
Доп.1</t>
    </r>
  </si>
  <si>
    <t>гребень (шейка)</t>
  </si>
  <si>
    <r>
      <t>Ремонт шейки ротора со шлифовкой поверхности, при мощности турбогенератора: свыше 110 до 320 МВт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</si>
  <si>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138</t>
  </si>
  <si>
    <t>БЦ2-011003-0301</t>
  </si>
  <si>
    <t>полумуфта</t>
  </si>
  <si>
    <r>
      <t>Ремонт жесткой и полужесткой муфты турбоагрегата без снятия полумуфты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</si>
  <si>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140</t>
  </si>
  <si>
    <r>
      <t>БЦ2-010208-0101</t>
    </r>
    <r>
      <rPr>
        <i/>
        <sz val="7"/>
        <rFont val="Arial"/>
        <family val="2"/>
        <charset val="204"/>
      </rPr>
      <t xml:space="preserve">
Доп.10</t>
    </r>
  </si>
  <si>
    <r>
      <t>Опрессовка обнизок ЦВД и ЦСД сжатым воздухом и их ремонт по результатам опрессовки: тип турбины К 300-240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</si>
  <si>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141</t>
  </si>
  <si>
    <t>БЦ16-010116-0101</t>
  </si>
  <si>
    <t>м2</t>
  </si>
  <si>
    <r>
      <t>Изготовление и установка проволочных крючьев для нанесения футеровки и теплоизоляции на вертикальные металлические поверхности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</si>
  <si>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148</t>
  </si>
  <si>
    <r>
      <t>БЦ2-010209-0101</t>
    </r>
    <r>
      <rPr>
        <i/>
        <sz val="7"/>
        <rFont val="Arial"/>
        <family val="2"/>
        <charset val="204"/>
      </rPr>
      <t xml:space="preserve">
Доп.10</t>
    </r>
  </si>
  <si>
    <t>1 гайка</t>
  </si>
  <si>
    <r>
      <t>Проверка прилегания торцов гаек горизонтального разъема ЦВД и ЦСД к обнизке цилиндра. Шабровка и притирка обнизок цилиндра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</si>
  <si>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151</t>
  </si>
  <si>
    <t>БЦ2-010902-0202</t>
  </si>
  <si>
    <t>опора</t>
  </si>
  <si>
    <r>
      <t>Ремонт со снятием корпуса подшипника скользящих поверхностей передней опоры и рамы турбин конденсационных, теплофикационных и с противодавлением: мощность турбины свыше 210МВт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</si>
  <si>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155</t>
  </si>
  <si>
    <r>
      <t>БЦ2-010928-0101</t>
    </r>
    <r>
      <rPr>
        <i/>
        <sz val="7"/>
        <rFont val="Arial"/>
        <family val="2"/>
        <charset val="204"/>
      </rPr>
      <t xml:space="preserve">
Доп.8</t>
    </r>
  </si>
  <si>
    <r>
      <t>Установка металлофторопластовой ленты на скользящую поверхность передней, средней опоры турбины К 300-240 ЛМЗ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</si>
  <si>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159</t>
  </si>
  <si>
    <t>БЦ2-010714-0101</t>
  </si>
  <si>
    <t>2 опоры</t>
  </si>
  <si>
    <r>
      <t>Исправление реакции опор корпуса цилиндра (без работ по трубопроводам) турбин конденсационных и теплофикационных</t>
    </r>
    <r>
      <rPr>
        <i/>
        <sz val="7"/>
        <rFont val="Arial"/>
        <family val="2"/>
        <charset val="204"/>
      </rPr>
      <t xml:space="preserve">
(Поправочный индекс ПЗ=2,72;
Районный коэффициент ПЗ=1,09;
Условия производства работ ПЗ=1,0085)
ИНДЕКС К ПОЗИЦИИ:
2  
НР 0% от 
СП 0% от </t>
    </r>
  </si>
  <si>
    <t>АО «Кузбассэнерго»</t>
  </si>
  <si>
    <t>Директор ОСП Рефтинская ГРЭС</t>
  </si>
  <si>
    <t>_________________А.А. Золотов</t>
  </si>
  <si>
    <t>" _____ " ________________ 2024 г.</t>
  </si>
  <si>
    <t>"____" ______________2024 г.</t>
  </si>
  <si>
    <t xml:space="preserve">  ВСЕГО по смете АО "СибЭР"</t>
  </si>
  <si>
    <t xml:space="preserve">  ВСЕГО по смете АО "СибЭР" с учетом Генподрядных 0,95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</si>
</sst>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6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0" xfId="1" applyFont="1" applyAlignment="1"/>
    <xf numFmtId="0" fontId="3" fillId="2" borderId="2" xfId="1" quotePrefix="1" applyFont="1" applyFill="1" applyBorder="1" applyAlignment="1">
      <alignment horizontal="center" vertical="top"/>
    </xf>
    <xf numFmtId="49" fontId="9" fillId="2" borderId="2" xfId="1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/>
    </xf>
    <xf numFmtId="0" fontId="8" fillId="2" borderId="2" xfId="1" applyFont="1" applyFill="1" applyBorder="1" applyAlignment="1">
      <alignment horizontal="right" vertical="top" wrapText="1"/>
    </xf>
    <xf numFmtId="0" fontId="8" fillId="2" borderId="2" xfId="1" applyFont="1" applyFill="1" applyBorder="1" applyAlignment="1">
      <alignment horizontal="right" vertical="top"/>
    </xf>
    <xf numFmtId="0" fontId="8" fillId="0" borderId="2" xfId="1" applyFont="1" applyBorder="1" applyAlignment="1">
      <alignment horizontal="right" vertical="top"/>
    </xf>
    <xf numFmtId="4" fontId="11" fillId="2" borderId="2" xfId="1" applyNumberFormat="1" applyFont="1" applyFill="1" applyBorder="1" applyAlignment="1">
      <alignment horizontal="right" vertical="top"/>
    </xf>
    <xf numFmtId="4" fontId="11" fillId="0" borderId="2" xfId="1" applyNumberFormat="1" applyFont="1" applyBorder="1" applyAlignment="1">
      <alignment horizontal="right" vertical="top"/>
    </xf>
    <xf numFmtId="0" fontId="9" fillId="0" borderId="3" xfId="1" applyFont="1" applyBorder="1" applyAlignment="1">
      <alignment horizontal="right" vertical="top"/>
    </xf>
    <xf numFmtId="0" fontId="9" fillId="0" borderId="4" xfId="1" applyFont="1" applyBorder="1" applyAlignment="1">
      <alignment horizontal="right" vertical="top"/>
    </xf>
    <xf numFmtId="0" fontId="9" fillId="0" borderId="5" xfId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1" applyFont="1" applyBorder="1" applyAlignment="1">
      <alignment horizontal="left" vertical="top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497"/>
  <sheetViews>
    <sheetView showGridLines="0" tabSelected="1" topLeftCell="A51" zoomScale="120" zoomScaleNormal="120" zoomScaleSheetLayoutView="75" workbookViewId="0">
      <selection activeCell="Q60" sqref="Q60"/>
    </sheetView>
  </sheetViews>
  <sheetFormatPr defaultRowHeight="12.75" outlineLevelRow="2" x14ac:dyDescent="0.2"/>
  <cols>
    <col min="1" max="1" width="3.28515625" style="23" customWidth="1"/>
    <col min="2" max="2" width="16.42578125" style="1" customWidth="1"/>
    <col min="3" max="3" width="34.28515625" style="21" customWidth="1"/>
    <col min="4" max="4" width="7.7109375" style="20" customWidth="1"/>
    <col min="5" max="5" width="16.42578125" style="22" customWidth="1"/>
    <col min="6" max="6" width="7.7109375" style="25" customWidth="1"/>
    <col min="7" max="9" width="6.7109375" style="25" customWidth="1"/>
    <col min="10" max="10" width="11.28515625" style="25" customWidth="1"/>
    <col min="11" max="14" width="6.7109375" style="25" customWidth="1"/>
    <col min="15" max="15" width="8.5703125" style="25" customWidth="1"/>
    <col min="16" max="17" width="6.7109375" style="25" customWidth="1"/>
    <col min="18" max="16384" width="9.140625" style="8"/>
  </cols>
  <sheetData>
    <row r="1" spans="1:18" hidden="1" outlineLevel="2" x14ac:dyDescent="0.2">
      <c r="A1" s="6" t="s">
        <v>0</v>
      </c>
      <c r="C1" s="2"/>
      <c r="D1" s="3"/>
      <c r="E1" s="4"/>
      <c r="F1" s="5"/>
      <c r="G1" s="5"/>
      <c r="H1" s="5"/>
      <c r="I1" s="5"/>
      <c r="J1" s="5"/>
      <c r="K1" s="5"/>
      <c r="L1" s="5"/>
      <c r="M1" s="6" t="s">
        <v>1</v>
      </c>
      <c r="N1" s="7"/>
      <c r="O1" s="5"/>
      <c r="P1" s="5"/>
      <c r="Q1" s="5"/>
    </row>
    <row r="2" spans="1:18" hidden="1" outlineLevel="1" x14ac:dyDescent="0.2">
      <c r="A2" s="10"/>
      <c r="C2" s="2"/>
      <c r="D2" s="3"/>
      <c r="E2" s="4"/>
      <c r="F2" s="5"/>
      <c r="G2" s="5"/>
      <c r="H2" s="5"/>
      <c r="I2" s="5"/>
      <c r="J2" s="5"/>
      <c r="K2" s="5"/>
      <c r="L2" s="5"/>
      <c r="M2" s="9" t="s">
        <v>126</v>
      </c>
      <c r="N2" s="7"/>
      <c r="O2" s="5"/>
      <c r="P2" s="5"/>
      <c r="Q2" s="5"/>
    </row>
    <row r="3" spans="1:18" hidden="1" outlineLevel="1" x14ac:dyDescent="0.2">
      <c r="A3" s="10"/>
      <c r="C3" s="2"/>
      <c r="D3" s="3"/>
      <c r="E3" s="4"/>
      <c r="F3" s="5"/>
      <c r="G3" s="5"/>
      <c r="H3" s="5"/>
      <c r="I3" s="5"/>
      <c r="J3" s="5"/>
      <c r="K3" s="5"/>
      <c r="L3" s="5"/>
      <c r="M3" s="9" t="s">
        <v>127</v>
      </c>
      <c r="N3" s="7"/>
      <c r="O3" s="5"/>
      <c r="P3" s="5"/>
      <c r="Q3" s="5"/>
    </row>
    <row r="4" spans="1:18" hidden="1" outlineLevel="1" x14ac:dyDescent="0.2">
      <c r="A4" s="10" t="s">
        <v>2</v>
      </c>
      <c r="C4" s="2"/>
      <c r="D4" s="3"/>
      <c r="E4" s="4"/>
      <c r="F4" s="5"/>
      <c r="G4" s="5"/>
      <c r="H4" s="5"/>
      <c r="I4" s="5"/>
      <c r="J4" s="5"/>
      <c r="K4" s="5"/>
      <c r="L4" s="5"/>
      <c r="M4" s="9" t="s">
        <v>128</v>
      </c>
      <c r="N4" s="7"/>
      <c r="O4" s="5"/>
      <c r="P4" s="5"/>
      <c r="Q4" s="5"/>
    </row>
    <row r="5" spans="1:18" hidden="1" outlineLevel="1" x14ac:dyDescent="0.2">
      <c r="A5" s="10" t="s">
        <v>129</v>
      </c>
      <c r="C5" s="2"/>
      <c r="D5" s="3"/>
      <c r="E5" s="4"/>
      <c r="F5" s="5"/>
      <c r="G5" s="5"/>
      <c r="H5" s="5"/>
      <c r="I5" s="5"/>
      <c r="J5" s="5"/>
      <c r="K5" s="5"/>
      <c r="L5" s="5"/>
      <c r="M5" s="10" t="s">
        <v>130</v>
      </c>
      <c r="N5" s="7"/>
      <c r="O5" s="5"/>
      <c r="P5" s="5"/>
      <c r="Q5" s="5"/>
    </row>
    <row r="6" spans="1:18" ht="15" collapsed="1" x14ac:dyDescent="0.25">
      <c r="A6" s="48" t="s">
        <v>23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18" x14ac:dyDescent="0.2">
      <c r="A7" s="4"/>
      <c r="B7" s="29"/>
      <c r="C7" s="30"/>
      <c r="D7" s="31"/>
      <c r="E7" s="16"/>
      <c r="F7" s="11"/>
      <c r="G7" s="11"/>
      <c r="H7" s="12" t="s">
        <v>3</v>
      </c>
      <c r="I7" s="12"/>
      <c r="J7" s="11"/>
      <c r="K7" s="11"/>
      <c r="L7" s="11"/>
      <c r="M7" s="11"/>
      <c r="N7" s="11"/>
      <c r="O7" s="11"/>
      <c r="P7" s="11"/>
      <c r="Q7" s="5"/>
    </row>
    <row r="8" spans="1:18" x14ac:dyDescent="0.2">
      <c r="A8" s="4"/>
      <c r="B8" s="9"/>
      <c r="C8" s="2"/>
      <c r="D8" s="3"/>
      <c r="E8" s="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8" x14ac:dyDescent="0.2">
      <c r="A9" s="4"/>
      <c r="B9" s="9"/>
      <c r="C9" s="2"/>
      <c r="D9" s="3"/>
      <c r="E9" s="8"/>
      <c r="F9" s="5"/>
      <c r="G9" s="5"/>
      <c r="H9" s="13" t="s">
        <v>24</v>
      </c>
      <c r="I9" s="13"/>
      <c r="J9" s="5"/>
      <c r="K9" s="5"/>
      <c r="L9" s="5"/>
      <c r="M9" s="5"/>
      <c r="N9" s="5"/>
      <c r="O9" s="5"/>
      <c r="P9" s="5"/>
      <c r="Q9" s="5"/>
    </row>
    <row r="10" spans="1:18" x14ac:dyDescent="0.2">
      <c r="A10" s="4"/>
      <c r="B10" s="9"/>
      <c r="C10" s="2"/>
      <c r="D10" s="3"/>
      <c r="E10" s="8"/>
      <c r="F10" s="5"/>
      <c r="G10" s="5"/>
      <c r="H10" s="4" t="s">
        <v>4</v>
      </c>
      <c r="I10" s="4"/>
      <c r="J10" s="5"/>
      <c r="K10" s="5"/>
      <c r="L10" s="5"/>
      <c r="M10" s="5"/>
      <c r="N10" s="5"/>
      <c r="O10" s="5"/>
      <c r="P10" s="5"/>
      <c r="Q10" s="5"/>
    </row>
    <row r="11" spans="1:18" x14ac:dyDescent="0.2">
      <c r="A11" s="4"/>
      <c r="B11" s="9"/>
      <c r="C11" s="2"/>
      <c r="D11" s="3"/>
      <c r="E11" s="8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8" ht="15" x14ac:dyDescent="0.25">
      <c r="A12" s="4"/>
      <c r="B12" s="9"/>
      <c r="C12" s="14" t="s">
        <v>5</v>
      </c>
      <c r="D12" s="53" t="s">
        <v>30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5"/>
      <c r="Q12" s="5"/>
    </row>
    <row r="13" spans="1:18" x14ac:dyDescent="0.2">
      <c r="A13" s="4"/>
      <c r="B13" s="9"/>
      <c r="C13" s="2"/>
      <c r="D13" s="31"/>
      <c r="E13" s="16"/>
      <c r="F13" s="11"/>
      <c r="G13" s="11"/>
      <c r="H13" s="12" t="s">
        <v>6</v>
      </c>
      <c r="I13" s="12"/>
      <c r="J13" s="11"/>
      <c r="K13" s="11"/>
      <c r="L13" s="11"/>
      <c r="M13" s="11"/>
      <c r="N13" s="11"/>
      <c r="O13" s="11"/>
      <c r="P13" s="5"/>
      <c r="Q13" s="5"/>
    </row>
    <row r="14" spans="1:18" x14ac:dyDescent="0.2">
      <c r="A14" s="24"/>
      <c r="B14" s="17"/>
      <c r="C14" s="2"/>
      <c r="D14" s="3"/>
      <c r="E14" s="8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8" ht="15" x14ac:dyDescent="0.25">
      <c r="A15" s="4"/>
      <c r="B15" s="9"/>
      <c r="C15" s="2"/>
      <c r="D15" s="50" t="s">
        <v>25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18"/>
    </row>
    <row r="16" spans="1:18" ht="15" x14ac:dyDescent="0.25">
      <c r="A16" s="4"/>
      <c r="B16" s="9"/>
      <c r="C16" s="2"/>
      <c r="D16" s="15" t="s">
        <v>35</v>
      </c>
      <c r="E16" s="4"/>
      <c r="F16" s="5"/>
      <c r="G16" s="5"/>
      <c r="H16" s="5"/>
      <c r="I16" s="15"/>
      <c r="J16" s="51" t="s">
        <v>26</v>
      </c>
      <c r="K16" s="52"/>
      <c r="L16" s="10" t="s">
        <v>27</v>
      </c>
      <c r="M16" s="5"/>
      <c r="N16" s="5"/>
      <c r="O16" s="5"/>
      <c r="P16" s="5"/>
      <c r="Q16" s="5"/>
    </row>
    <row r="17" spans="1:17" ht="15" x14ac:dyDescent="0.25">
      <c r="A17" s="4"/>
      <c r="B17" s="9"/>
      <c r="C17" s="2"/>
      <c r="D17" s="15" t="s">
        <v>31</v>
      </c>
      <c r="E17" s="4"/>
      <c r="F17" s="5"/>
      <c r="G17" s="5"/>
      <c r="H17" s="5"/>
      <c r="I17" s="15"/>
      <c r="J17" s="51" t="s">
        <v>28</v>
      </c>
      <c r="K17" s="52"/>
      <c r="L17" s="10" t="s">
        <v>27</v>
      </c>
      <c r="M17" s="5"/>
      <c r="N17" s="5"/>
      <c r="O17" s="5"/>
      <c r="P17" s="5"/>
      <c r="Q17" s="5"/>
    </row>
    <row r="18" spans="1:17" ht="15" outlineLevel="1" x14ac:dyDescent="0.25">
      <c r="A18" s="4"/>
      <c r="B18" s="9"/>
      <c r="C18" s="2"/>
      <c r="D18" s="15" t="s">
        <v>32</v>
      </c>
      <c r="E18" s="4"/>
      <c r="F18" s="5"/>
      <c r="G18" s="5"/>
      <c r="H18" s="5"/>
      <c r="I18" s="15"/>
      <c r="J18" s="51" t="s">
        <v>33</v>
      </c>
      <c r="K18" s="52"/>
      <c r="L18" s="10" t="s">
        <v>34</v>
      </c>
      <c r="M18" s="5"/>
      <c r="N18" s="5"/>
      <c r="O18" s="5"/>
      <c r="P18" s="5"/>
      <c r="Q18" s="5"/>
    </row>
    <row r="19" spans="1:17" x14ac:dyDescent="0.2">
      <c r="A19" s="4"/>
      <c r="B19" s="9"/>
      <c r="C19" s="2"/>
      <c r="D19" s="32" t="s">
        <v>29</v>
      </c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4"/>
      <c r="B20" s="9"/>
      <c r="C20" s="2"/>
      <c r="D20" s="3"/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ht="18" customHeight="1" x14ac:dyDescent="0.2">
      <c r="A22" s="46" t="s">
        <v>7</v>
      </c>
      <c r="B22" s="57" t="s">
        <v>8</v>
      </c>
      <c r="C22" s="46" t="s">
        <v>9</v>
      </c>
      <c r="D22" s="46" t="s">
        <v>10</v>
      </c>
      <c r="E22" s="46" t="s">
        <v>11</v>
      </c>
      <c r="F22" s="46" t="s">
        <v>12</v>
      </c>
      <c r="G22" s="47"/>
      <c r="H22" s="47"/>
      <c r="I22" s="47"/>
      <c r="J22" s="46" t="s">
        <v>13</v>
      </c>
      <c r="K22" s="47"/>
      <c r="L22" s="47"/>
      <c r="M22" s="47"/>
      <c r="N22" s="46" t="s">
        <v>14</v>
      </c>
      <c r="O22" s="46" t="s">
        <v>15</v>
      </c>
      <c r="P22" s="46" t="s">
        <v>16</v>
      </c>
      <c r="Q22" s="46" t="s">
        <v>17</v>
      </c>
    </row>
    <row r="23" spans="1:17" ht="15.75" customHeight="1" x14ac:dyDescent="0.2">
      <c r="A23" s="47"/>
      <c r="B23" s="58"/>
      <c r="C23" s="59"/>
      <c r="D23" s="46"/>
      <c r="E23" s="47"/>
      <c r="F23" s="46" t="s">
        <v>18</v>
      </c>
      <c r="G23" s="46" t="s">
        <v>19</v>
      </c>
      <c r="H23" s="47"/>
      <c r="I23" s="47"/>
      <c r="J23" s="46" t="s">
        <v>18</v>
      </c>
      <c r="K23" s="46" t="s">
        <v>19</v>
      </c>
      <c r="L23" s="47"/>
      <c r="M23" s="47"/>
      <c r="N23" s="46"/>
      <c r="O23" s="46"/>
      <c r="P23" s="46"/>
      <c r="Q23" s="46"/>
    </row>
    <row r="24" spans="1:17" ht="15.75" customHeight="1" x14ac:dyDescent="0.2">
      <c r="A24" s="47"/>
      <c r="B24" s="58"/>
      <c r="C24" s="59"/>
      <c r="D24" s="46"/>
      <c r="E24" s="47"/>
      <c r="F24" s="47"/>
      <c r="G24" s="26" t="s">
        <v>20</v>
      </c>
      <c r="H24" s="26" t="s">
        <v>21</v>
      </c>
      <c r="I24" s="26" t="s">
        <v>22</v>
      </c>
      <c r="J24" s="47"/>
      <c r="K24" s="26" t="s">
        <v>20</v>
      </c>
      <c r="L24" s="26" t="s">
        <v>21</v>
      </c>
      <c r="M24" s="26" t="s">
        <v>22</v>
      </c>
      <c r="N24" s="46"/>
      <c r="O24" s="46"/>
      <c r="P24" s="46"/>
      <c r="Q24" s="46"/>
    </row>
    <row r="25" spans="1:17" x14ac:dyDescent="0.2">
      <c r="A25" s="19">
        <v>1</v>
      </c>
      <c r="B25" s="28">
        <v>2</v>
      </c>
      <c r="C25" s="26">
        <v>3</v>
      </c>
      <c r="D25" s="26">
        <v>4</v>
      </c>
      <c r="E25" s="19">
        <v>5</v>
      </c>
      <c r="F25" s="27">
        <v>6</v>
      </c>
      <c r="G25" s="27">
        <v>7</v>
      </c>
      <c r="H25" s="27">
        <v>8</v>
      </c>
      <c r="I25" s="27">
        <v>9</v>
      </c>
      <c r="J25" s="27">
        <v>10</v>
      </c>
      <c r="K25" s="27">
        <v>11</v>
      </c>
      <c r="L25" s="27">
        <v>12</v>
      </c>
      <c r="M25" s="27">
        <v>13</v>
      </c>
      <c r="N25" s="27">
        <v>14</v>
      </c>
      <c r="O25" s="27">
        <v>15</v>
      </c>
      <c r="P25" s="27">
        <v>16</v>
      </c>
      <c r="Q25" s="27">
        <v>17</v>
      </c>
    </row>
    <row r="26" spans="1:17" ht="19.149999999999999" customHeight="1" x14ac:dyDescent="0.2">
      <c r="A26" s="54" t="s">
        <v>36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</row>
    <row r="27" spans="1:17" ht="19.149999999999999" customHeight="1" x14ac:dyDescent="0.2">
      <c r="A27" s="56" t="s">
        <v>37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</row>
    <row r="28" spans="1:17" ht="116.25" x14ac:dyDescent="0.2">
      <c r="A28" s="33" t="s">
        <v>38</v>
      </c>
      <c r="B28" s="34" t="s">
        <v>39</v>
      </c>
      <c r="C28" s="35" t="s">
        <v>41</v>
      </c>
      <c r="D28" s="36" t="s">
        <v>40</v>
      </c>
      <c r="E28" s="37">
        <v>1</v>
      </c>
      <c r="F28" s="38">
        <v>172654.61</v>
      </c>
      <c r="G28" s="39"/>
      <c r="H28" s="39"/>
      <c r="I28" s="39"/>
      <c r="J28" s="39">
        <v>172654.61</v>
      </c>
      <c r="K28" s="39"/>
      <c r="L28" s="39"/>
      <c r="M28" s="39"/>
      <c r="N28" s="39">
        <v>365.7</v>
      </c>
      <c r="O28" s="39">
        <v>365.7</v>
      </c>
      <c r="P28" s="39"/>
      <c r="Q28" s="39"/>
    </row>
    <row r="29" spans="1:17" ht="116.25" x14ac:dyDescent="0.2">
      <c r="A29" s="33" t="s">
        <v>42</v>
      </c>
      <c r="B29" s="34" t="s">
        <v>43</v>
      </c>
      <c r="C29" s="35" t="s">
        <v>44</v>
      </c>
      <c r="D29" s="36" t="s">
        <v>40</v>
      </c>
      <c r="E29" s="37">
        <v>1</v>
      </c>
      <c r="F29" s="38">
        <v>74050.36</v>
      </c>
      <c r="G29" s="39"/>
      <c r="H29" s="39"/>
      <c r="I29" s="39"/>
      <c r="J29" s="39">
        <v>74050.36</v>
      </c>
      <c r="K29" s="39"/>
      <c r="L29" s="39"/>
      <c r="M29" s="39"/>
      <c r="N29" s="39">
        <v>156.80000000000001</v>
      </c>
      <c r="O29" s="39">
        <v>156.80000000000001</v>
      </c>
      <c r="P29" s="39"/>
      <c r="Q29" s="39"/>
    </row>
    <row r="30" spans="1:17" ht="128.25" x14ac:dyDescent="0.2">
      <c r="A30" s="33" t="s">
        <v>45</v>
      </c>
      <c r="B30" s="34" t="s">
        <v>46</v>
      </c>
      <c r="C30" s="35" t="s">
        <v>48</v>
      </c>
      <c r="D30" s="36" t="s">
        <v>47</v>
      </c>
      <c r="E30" s="37">
        <v>1</v>
      </c>
      <c r="F30" s="38">
        <v>114092.45</v>
      </c>
      <c r="G30" s="39"/>
      <c r="H30" s="39"/>
      <c r="I30" s="39"/>
      <c r="J30" s="39">
        <v>114092.45</v>
      </c>
      <c r="K30" s="39"/>
      <c r="L30" s="39"/>
      <c r="M30" s="39"/>
      <c r="N30" s="39">
        <v>238.9</v>
      </c>
      <c r="O30" s="39">
        <v>238.9</v>
      </c>
      <c r="P30" s="39"/>
      <c r="Q30" s="39"/>
    </row>
    <row r="31" spans="1:17" ht="152.25" x14ac:dyDescent="0.2">
      <c r="A31" s="33" t="s">
        <v>49</v>
      </c>
      <c r="B31" s="34" t="s">
        <v>50</v>
      </c>
      <c r="C31" s="35" t="s">
        <v>52</v>
      </c>
      <c r="D31" s="36" t="s">
        <v>51</v>
      </c>
      <c r="E31" s="37">
        <v>1</v>
      </c>
      <c r="F31" s="38">
        <v>68010.559999999998</v>
      </c>
      <c r="G31" s="39"/>
      <c r="H31" s="39"/>
      <c r="I31" s="39"/>
      <c r="J31" s="39">
        <v>68010.559999999998</v>
      </c>
      <c r="K31" s="39"/>
      <c r="L31" s="39"/>
      <c r="M31" s="39"/>
      <c r="N31" s="39">
        <v>142.4</v>
      </c>
      <c r="O31" s="39">
        <v>142.4</v>
      </c>
      <c r="P31" s="39"/>
      <c r="Q31" s="39"/>
    </row>
    <row r="32" spans="1:17" ht="164.25" x14ac:dyDescent="0.2">
      <c r="A32" s="33" t="s">
        <v>53</v>
      </c>
      <c r="B32" s="34" t="s">
        <v>54</v>
      </c>
      <c r="C32" s="35" t="s">
        <v>55</v>
      </c>
      <c r="D32" s="36" t="s">
        <v>51</v>
      </c>
      <c r="E32" s="37">
        <v>1</v>
      </c>
      <c r="F32" s="38">
        <v>277950.46999999997</v>
      </c>
      <c r="G32" s="39"/>
      <c r="H32" s="39"/>
      <c r="I32" s="39"/>
      <c r="J32" s="39">
        <v>277950.46999999997</v>
      </c>
      <c r="K32" s="39"/>
      <c r="L32" s="39"/>
      <c r="M32" s="39"/>
      <c r="N32" s="39">
        <v>582.1</v>
      </c>
      <c r="O32" s="39">
        <v>582.1</v>
      </c>
      <c r="P32" s="39"/>
      <c r="Q32" s="39"/>
    </row>
    <row r="33" spans="1:17" ht="164.25" x14ac:dyDescent="0.2">
      <c r="A33" s="33" t="s">
        <v>56</v>
      </c>
      <c r="B33" s="34" t="s">
        <v>57</v>
      </c>
      <c r="C33" s="35" t="s">
        <v>58</v>
      </c>
      <c r="D33" s="36" t="s">
        <v>51</v>
      </c>
      <c r="E33" s="37">
        <v>1</v>
      </c>
      <c r="F33" s="38">
        <v>288585.90999999997</v>
      </c>
      <c r="G33" s="39"/>
      <c r="H33" s="39"/>
      <c r="I33" s="39"/>
      <c r="J33" s="39">
        <v>288585.90999999997</v>
      </c>
      <c r="K33" s="39"/>
      <c r="L33" s="39"/>
      <c r="M33" s="39"/>
      <c r="N33" s="39">
        <v>604.4</v>
      </c>
      <c r="O33" s="39">
        <v>604.4</v>
      </c>
      <c r="P33" s="39"/>
      <c r="Q33" s="39"/>
    </row>
    <row r="34" spans="1:17" ht="164.25" x14ac:dyDescent="0.2">
      <c r="A34" s="33" t="s">
        <v>59</v>
      </c>
      <c r="B34" s="34" t="s">
        <v>60</v>
      </c>
      <c r="C34" s="35" t="s">
        <v>61</v>
      </c>
      <c r="D34" s="36" t="s">
        <v>51</v>
      </c>
      <c r="E34" s="37">
        <v>1</v>
      </c>
      <c r="F34" s="38">
        <v>1092627.02</v>
      </c>
      <c r="G34" s="39"/>
      <c r="H34" s="39"/>
      <c r="I34" s="39"/>
      <c r="J34" s="39">
        <v>1092627.02</v>
      </c>
      <c r="K34" s="39"/>
      <c r="L34" s="39"/>
      <c r="M34" s="39"/>
      <c r="N34" s="39">
        <v>2288.1999999999998</v>
      </c>
      <c r="O34" s="39">
        <v>2288.1999999999998</v>
      </c>
      <c r="P34" s="39"/>
      <c r="Q34" s="39"/>
    </row>
    <row r="35" spans="1:17" ht="140.25" x14ac:dyDescent="0.2">
      <c r="A35" s="33" t="s">
        <v>62</v>
      </c>
      <c r="B35" s="34" t="s">
        <v>63</v>
      </c>
      <c r="C35" s="35" t="s">
        <v>64</v>
      </c>
      <c r="D35" s="36" t="s">
        <v>51</v>
      </c>
      <c r="E35" s="37">
        <v>1</v>
      </c>
      <c r="F35" s="38">
        <v>135231.76</v>
      </c>
      <c r="G35" s="39"/>
      <c r="H35" s="39"/>
      <c r="I35" s="39"/>
      <c r="J35" s="39">
        <v>135231.76</v>
      </c>
      <c r="K35" s="39"/>
      <c r="L35" s="39"/>
      <c r="M35" s="39"/>
      <c r="N35" s="39">
        <v>300.7</v>
      </c>
      <c r="O35" s="39">
        <v>300.7</v>
      </c>
      <c r="P35" s="39"/>
      <c r="Q35" s="39"/>
    </row>
    <row r="36" spans="1:17" ht="140.25" x14ac:dyDescent="0.2">
      <c r="A36" s="33" t="s">
        <v>65</v>
      </c>
      <c r="B36" s="34" t="s">
        <v>66</v>
      </c>
      <c r="C36" s="35" t="s">
        <v>68</v>
      </c>
      <c r="D36" s="36" t="s">
        <v>67</v>
      </c>
      <c r="E36" s="37">
        <v>1</v>
      </c>
      <c r="F36" s="38">
        <v>463207.93</v>
      </c>
      <c r="G36" s="39"/>
      <c r="H36" s="39"/>
      <c r="I36" s="39"/>
      <c r="J36" s="39">
        <v>463207.93</v>
      </c>
      <c r="K36" s="39"/>
      <c r="L36" s="39"/>
      <c r="M36" s="39"/>
      <c r="N36" s="39">
        <v>936.6</v>
      </c>
      <c r="O36" s="39">
        <v>936.6</v>
      </c>
      <c r="P36" s="39"/>
      <c r="Q36" s="39"/>
    </row>
    <row r="37" spans="1:17" ht="152.25" x14ac:dyDescent="0.2">
      <c r="A37" s="33" t="s">
        <v>69</v>
      </c>
      <c r="B37" s="34" t="s">
        <v>70</v>
      </c>
      <c r="C37" s="35" t="s">
        <v>71</v>
      </c>
      <c r="D37" s="36" t="s">
        <v>67</v>
      </c>
      <c r="E37" s="37">
        <v>1</v>
      </c>
      <c r="F37" s="38">
        <v>364077.45</v>
      </c>
      <c r="G37" s="39"/>
      <c r="H37" s="39"/>
      <c r="I37" s="39"/>
      <c r="J37" s="39">
        <v>364077.45</v>
      </c>
      <c r="K37" s="39"/>
      <c r="L37" s="39"/>
      <c r="M37" s="39"/>
      <c r="N37" s="39">
        <v>762.5</v>
      </c>
      <c r="O37" s="39">
        <v>762.5</v>
      </c>
      <c r="P37" s="39"/>
      <c r="Q37" s="39"/>
    </row>
    <row r="38" spans="1:17" ht="140.25" x14ac:dyDescent="0.2">
      <c r="A38" s="33" t="s">
        <v>72</v>
      </c>
      <c r="B38" s="34" t="s">
        <v>73</v>
      </c>
      <c r="C38" s="35" t="s">
        <v>74</v>
      </c>
      <c r="D38" s="36" t="s">
        <v>67</v>
      </c>
      <c r="E38" s="37">
        <v>1</v>
      </c>
      <c r="F38" s="38">
        <v>217621.23</v>
      </c>
      <c r="G38" s="39"/>
      <c r="H38" s="39"/>
      <c r="I38" s="39"/>
      <c r="J38" s="39">
        <v>217621.23</v>
      </c>
      <c r="K38" s="39"/>
      <c r="L38" s="39"/>
      <c r="M38" s="39"/>
      <c r="N38" s="39">
        <v>455.7</v>
      </c>
      <c r="O38" s="39">
        <v>455.7</v>
      </c>
      <c r="P38" s="39"/>
      <c r="Q38" s="39"/>
    </row>
    <row r="39" spans="1:17" ht="128.25" x14ac:dyDescent="0.2">
      <c r="A39" s="33" t="s">
        <v>75</v>
      </c>
      <c r="B39" s="34" t="s">
        <v>76</v>
      </c>
      <c r="C39" s="35" t="s">
        <v>77</v>
      </c>
      <c r="D39" s="36" t="s">
        <v>67</v>
      </c>
      <c r="E39" s="37">
        <v>1</v>
      </c>
      <c r="F39" s="38">
        <v>152669.44</v>
      </c>
      <c r="G39" s="39"/>
      <c r="H39" s="39"/>
      <c r="I39" s="39"/>
      <c r="J39" s="39">
        <v>152669.44</v>
      </c>
      <c r="K39" s="39"/>
      <c r="L39" s="39"/>
      <c r="M39" s="39"/>
      <c r="N39" s="39">
        <v>319.7</v>
      </c>
      <c r="O39" s="39">
        <v>319.7</v>
      </c>
      <c r="P39" s="39"/>
      <c r="Q39" s="39"/>
    </row>
    <row r="40" spans="1:17" ht="152.25" x14ac:dyDescent="0.2">
      <c r="A40" s="33" t="s">
        <v>78</v>
      </c>
      <c r="B40" s="34" t="s">
        <v>79</v>
      </c>
      <c r="C40" s="35" t="s">
        <v>81</v>
      </c>
      <c r="D40" s="36" t="s">
        <v>80</v>
      </c>
      <c r="E40" s="37">
        <v>1</v>
      </c>
      <c r="F40" s="38">
        <v>140090.51</v>
      </c>
      <c r="G40" s="39"/>
      <c r="H40" s="39"/>
      <c r="I40" s="39"/>
      <c r="J40" s="39">
        <v>140090.51</v>
      </c>
      <c r="K40" s="39"/>
      <c r="L40" s="39"/>
      <c r="M40" s="39"/>
      <c r="N40" s="39">
        <v>293.39999999999998</v>
      </c>
      <c r="O40" s="39">
        <v>293.39999999999998</v>
      </c>
      <c r="P40" s="39"/>
      <c r="Q40" s="39"/>
    </row>
    <row r="41" spans="1:17" ht="140.25" x14ac:dyDescent="0.2">
      <c r="A41" s="33" t="s">
        <v>82</v>
      </c>
      <c r="B41" s="34" t="s">
        <v>83</v>
      </c>
      <c r="C41" s="35" t="s">
        <v>85</v>
      </c>
      <c r="D41" s="36" t="s">
        <v>84</v>
      </c>
      <c r="E41" s="37">
        <v>1</v>
      </c>
      <c r="F41" s="38">
        <v>380752.68</v>
      </c>
      <c r="G41" s="39"/>
      <c r="H41" s="39"/>
      <c r="I41" s="39"/>
      <c r="J41" s="39">
        <v>380752.68</v>
      </c>
      <c r="K41" s="39"/>
      <c r="L41" s="39"/>
      <c r="M41" s="39"/>
      <c r="N41" s="39">
        <v>797.4</v>
      </c>
      <c r="O41" s="39">
        <v>797.4</v>
      </c>
      <c r="P41" s="39"/>
      <c r="Q41" s="39"/>
    </row>
    <row r="42" spans="1:17" ht="116.25" x14ac:dyDescent="0.2">
      <c r="A42" s="33" t="s">
        <v>86</v>
      </c>
      <c r="B42" s="34" t="s">
        <v>87</v>
      </c>
      <c r="C42" s="35" t="s">
        <v>89</v>
      </c>
      <c r="D42" s="36" t="s">
        <v>88</v>
      </c>
      <c r="E42" s="37">
        <v>2</v>
      </c>
      <c r="F42" s="38">
        <v>47989.51</v>
      </c>
      <c r="G42" s="39"/>
      <c r="H42" s="39"/>
      <c r="I42" s="39"/>
      <c r="J42" s="39">
        <v>95979.02</v>
      </c>
      <c r="K42" s="39"/>
      <c r="L42" s="39"/>
      <c r="M42" s="39"/>
      <c r="N42" s="39">
        <v>94.9</v>
      </c>
      <c r="O42" s="39">
        <v>189.8</v>
      </c>
      <c r="P42" s="39"/>
      <c r="Q42" s="39"/>
    </row>
    <row r="43" spans="1:17" ht="116.25" x14ac:dyDescent="0.2">
      <c r="A43" s="33" t="s">
        <v>90</v>
      </c>
      <c r="B43" s="34" t="s">
        <v>91</v>
      </c>
      <c r="C43" s="35" t="s">
        <v>92</v>
      </c>
      <c r="D43" s="36" t="s">
        <v>84</v>
      </c>
      <c r="E43" s="37">
        <v>1</v>
      </c>
      <c r="F43" s="38">
        <v>105822.11</v>
      </c>
      <c r="G43" s="39"/>
      <c r="H43" s="39"/>
      <c r="I43" s="39"/>
      <c r="J43" s="39">
        <v>105822.11</v>
      </c>
      <c r="K43" s="39"/>
      <c r="L43" s="39"/>
      <c r="M43" s="39"/>
      <c r="N43" s="39">
        <v>224.1</v>
      </c>
      <c r="O43" s="39">
        <v>224.1</v>
      </c>
      <c r="P43" s="39"/>
      <c r="Q43" s="39"/>
    </row>
    <row r="44" spans="1:17" ht="116.25" x14ac:dyDescent="0.2">
      <c r="A44" s="33" t="s">
        <v>93</v>
      </c>
      <c r="B44" s="34" t="s">
        <v>94</v>
      </c>
      <c r="C44" s="35" t="s">
        <v>95</v>
      </c>
      <c r="D44" s="36" t="s">
        <v>84</v>
      </c>
      <c r="E44" s="37">
        <v>1</v>
      </c>
      <c r="F44" s="38">
        <v>239349.56</v>
      </c>
      <c r="G44" s="39"/>
      <c r="H44" s="39"/>
      <c r="I44" s="39"/>
      <c r="J44" s="39">
        <v>239349.56</v>
      </c>
      <c r="K44" s="39"/>
      <c r="L44" s="39"/>
      <c r="M44" s="39"/>
      <c r="N44" s="39">
        <v>507</v>
      </c>
      <c r="O44" s="39">
        <v>507</v>
      </c>
      <c r="P44" s="39"/>
      <c r="Q44" s="39"/>
    </row>
    <row r="45" spans="1:17" ht="116.25" x14ac:dyDescent="0.2">
      <c r="A45" s="33" t="s">
        <v>96</v>
      </c>
      <c r="B45" s="34" t="s">
        <v>97</v>
      </c>
      <c r="C45" s="35" t="s">
        <v>99</v>
      </c>
      <c r="D45" s="36" t="s">
        <v>98</v>
      </c>
      <c r="E45" s="37">
        <v>3</v>
      </c>
      <c r="F45" s="38">
        <v>24667.51</v>
      </c>
      <c r="G45" s="39"/>
      <c r="H45" s="39"/>
      <c r="I45" s="39"/>
      <c r="J45" s="39">
        <v>74002.53</v>
      </c>
      <c r="K45" s="39"/>
      <c r="L45" s="39"/>
      <c r="M45" s="39"/>
      <c r="N45" s="39">
        <v>45.4</v>
      </c>
      <c r="O45" s="39">
        <v>136.19999999999999</v>
      </c>
      <c r="P45" s="39"/>
      <c r="Q45" s="39"/>
    </row>
    <row r="46" spans="1:17" ht="92.25" x14ac:dyDescent="0.2">
      <c r="A46" s="33" t="s">
        <v>100</v>
      </c>
      <c r="B46" s="34" t="s">
        <v>101</v>
      </c>
      <c r="C46" s="35" t="s">
        <v>103</v>
      </c>
      <c r="D46" s="36" t="s">
        <v>102</v>
      </c>
      <c r="E46" s="37">
        <v>1</v>
      </c>
      <c r="F46" s="38">
        <v>31526.57</v>
      </c>
      <c r="G46" s="39"/>
      <c r="H46" s="39"/>
      <c r="I46" s="39"/>
      <c r="J46" s="39">
        <v>31526.57</v>
      </c>
      <c r="K46" s="39"/>
      <c r="L46" s="39"/>
      <c r="M46" s="39"/>
      <c r="N46" s="39">
        <v>66</v>
      </c>
      <c r="O46" s="39">
        <v>66</v>
      </c>
      <c r="P46" s="39"/>
      <c r="Q46" s="39"/>
    </row>
    <row r="47" spans="1:17" ht="116.25" x14ac:dyDescent="0.2">
      <c r="A47" s="33" t="s">
        <v>104</v>
      </c>
      <c r="B47" s="34" t="s">
        <v>105</v>
      </c>
      <c r="C47" s="35" t="s">
        <v>106</v>
      </c>
      <c r="D47" s="36" t="s">
        <v>84</v>
      </c>
      <c r="E47" s="37">
        <v>1</v>
      </c>
      <c r="F47" s="38">
        <v>44521.11</v>
      </c>
      <c r="G47" s="39"/>
      <c r="H47" s="39"/>
      <c r="I47" s="39"/>
      <c r="J47" s="39">
        <v>44521.11</v>
      </c>
      <c r="K47" s="39"/>
      <c r="L47" s="39"/>
      <c r="M47" s="39"/>
      <c r="N47" s="39">
        <v>88</v>
      </c>
      <c r="O47" s="39">
        <v>88</v>
      </c>
      <c r="P47" s="39"/>
      <c r="Q47" s="39"/>
    </row>
    <row r="48" spans="1:17" ht="116.25" x14ac:dyDescent="0.2">
      <c r="A48" s="33" t="s">
        <v>107</v>
      </c>
      <c r="B48" s="34" t="s">
        <v>108</v>
      </c>
      <c r="C48" s="35" t="s">
        <v>110</v>
      </c>
      <c r="D48" s="36" t="s">
        <v>109</v>
      </c>
      <c r="E48" s="37">
        <v>60</v>
      </c>
      <c r="F48" s="38">
        <v>367.77</v>
      </c>
      <c r="G48" s="39"/>
      <c r="H48" s="39"/>
      <c r="I48" s="39"/>
      <c r="J48" s="39">
        <v>22066.2</v>
      </c>
      <c r="K48" s="39"/>
      <c r="L48" s="39"/>
      <c r="M48" s="39"/>
      <c r="N48" s="39">
        <v>0.95</v>
      </c>
      <c r="O48" s="39">
        <v>57</v>
      </c>
      <c r="P48" s="39"/>
      <c r="Q48" s="39"/>
    </row>
    <row r="49" spans="1:17" ht="116.25" x14ac:dyDescent="0.2">
      <c r="A49" s="33" t="s">
        <v>111</v>
      </c>
      <c r="B49" s="34" t="s">
        <v>112</v>
      </c>
      <c r="C49" s="35" t="s">
        <v>114</v>
      </c>
      <c r="D49" s="36" t="s">
        <v>113</v>
      </c>
      <c r="E49" s="37">
        <v>40</v>
      </c>
      <c r="F49" s="38">
        <v>19722.05</v>
      </c>
      <c r="G49" s="39"/>
      <c r="H49" s="39"/>
      <c r="I49" s="39"/>
      <c r="J49" s="39">
        <v>788882</v>
      </c>
      <c r="K49" s="39"/>
      <c r="L49" s="39"/>
      <c r="M49" s="39"/>
      <c r="N49" s="39">
        <v>39</v>
      </c>
      <c r="O49" s="39">
        <v>1560</v>
      </c>
      <c r="P49" s="39"/>
      <c r="Q49" s="39"/>
    </row>
    <row r="50" spans="1:17" ht="140.25" x14ac:dyDescent="0.2">
      <c r="A50" s="33" t="s">
        <v>115</v>
      </c>
      <c r="B50" s="34" t="s">
        <v>116</v>
      </c>
      <c r="C50" s="35" t="s">
        <v>118</v>
      </c>
      <c r="D50" s="36" t="s">
        <v>117</v>
      </c>
      <c r="E50" s="37">
        <v>1</v>
      </c>
      <c r="F50" s="38">
        <v>337819.26</v>
      </c>
      <c r="G50" s="39"/>
      <c r="H50" s="39"/>
      <c r="I50" s="39"/>
      <c r="J50" s="39">
        <v>337819.26</v>
      </c>
      <c r="K50" s="39"/>
      <c r="L50" s="39"/>
      <c r="M50" s="39"/>
      <c r="N50" s="39">
        <v>715.5</v>
      </c>
      <c r="O50" s="39">
        <v>715.5</v>
      </c>
      <c r="P50" s="39"/>
      <c r="Q50" s="39"/>
    </row>
    <row r="51" spans="1:17" ht="116.25" x14ac:dyDescent="0.2">
      <c r="A51" s="33" t="s">
        <v>119</v>
      </c>
      <c r="B51" s="34" t="s">
        <v>120</v>
      </c>
      <c r="C51" s="35" t="s">
        <v>121</v>
      </c>
      <c r="D51" s="36" t="s">
        <v>117</v>
      </c>
      <c r="E51" s="37">
        <v>1</v>
      </c>
      <c r="F51" s="38">
        <v>51601.43</v>
      </c>
      <c r="G51" s="39"/>
      <c r="H51" s="39"/>
      <c r="I51" s="39"/>
      <c r="J51" s="39">
        <v>51601.43</v>
      </c>
      <c r="K51" s="39"/>
      <c r="L51" s="39"/>
      <c r="M51" s="39"/>
      <c r="N51" s="39">
        <v>102</v>
      </c>
      <c r="O51" s="39">
        <v>102</v>
      </c>
      <c r="P51" s="39"/>
      <c r="Q51" s="39"/>
    </row>
    <row r="52" spans="1:17" ht="116.25" x14ac:dyDescent="0.2">
      <c r="A52" s="33" t="s">
        <v>122</v>
      </c>
      <c r="B52" s="34" t="s">
        <v>123</v>
      </c>
      <c r="C52" s="35" t="s">
        <v>125</v>
      </c>
      <c r="D52" s="36" t="s">
        <v>124</v>
      </c>
      <c r="E52" s="37">
        <v>3</v>
      </c>
      <c r="F52" s="38">
        <v>222545.76</v>
      </c>
      <c r="G52" s="39"/>
      <c r="H52" s="39"/>
      <c r="I52" s="39"/>
      <c r="J52" s="39">
        <v>667637.28</v>
      </c>
      <c r="K52" s="39"/>
      <c r="L52" s="39"/>
      <c r="M52" s="39"/>
      <c r="N52" s="39">
        <v>466.1</v>
      </c>
      <c r="O52" s="39">
        <v>1398.3</v>
      </c>
      <c r="P52" s="39"/>
      <c r="Q52" s="39"/>
    </row>
    <row r="53" spans="1:17" x14ac:dyDescent="0.2">
      <c r="A53" s="43" t="s">
        <v>131</v>
      </c>
      <c r="B53" s="44"/>
      <c r="C53" s="44"/>
      <c r="D53" s="44"/>
      <c r="E53" s="45"/>
      <c r="F53" s="39"/>
      <c r="G53" s="39"/>
      <c r="H53" s="39"/>
      <c r="I53" s="39"/>
      <c r="J53" s="41">
        <f>SUM(J28:J52)</f>
        <v>6400829.4500000011</v>
      </c>
      <c r="K53" s="39"/>
      <c r="L53" s="39"/>
      <c r="M53" s="39"/>
      <c r="N53" s="39"/>
      <c r="O53" s="39"/>
      <c r="P53" s="39"/>
      <c r="Q53" s="39"/>
    </row>
    <row r="54" spans="1:17" x14ac:dyDescent="0.2">
      <c r="A54" s="43" t="s">
        <v>132</v>
      </c>
      <c r="B54" s="44"/>
      <c r="C54" s="44"/>
      <c r="D54" s="44"/>
      <c r="E54" s="45"/>
      <c r="F54" s="40"/>
      <c r="G54" s="40"/>
      <c r="H54" s="40"/>
      <c r="I54" s="40"/>
      <c r="J54" s="42">
        <f>J53*0.95</f>
        <v>6080787.977500001</v>
      </c>
      <c r="K54" s="40"/>
      <c r="L54" s="40"/>
      <c r="M54" s="40"/>
      <c r="N54" s="40"/>
      <c r="O54" s="40"/>
      <c r="P54" s="40"/>
      <c r="Q54" s="40"/>
    </row>
    <row r="62" spans="1:17" ht="19.149999999999999" customHeight="1" x14ac:dyDescent="0.2"/>
    <row r="202" ht="19.149999999999999" customHeight="1" x14ac:dyDescent="0.2"/>
    <row r="331" ht="19.149999999999999" customHeight="1" x14ac:dyDescent="0.2"/>
    <row r="359" ht="19.149999999999999" customHeight="1" x14ac:dyDescent="0.2"/>
    <row r="392" ht="19.149999999999999" customHeight="1" x14ac:dyDescent="0.2"/>
    <row r="399" ht="19.149999999999999" customHeight="1" x14ac:dyDescent="0.2"/>
    <row r="409" ht="19.149999999999999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3" ht="15" customHeight="1" x14ac:dyDescent="0.2"/>
    <row r="494" ht="15" customHeight="1" x14ac:dyDescent="0.2"/>
    <row r="496" ht="15" customHeight="1" x14ac:dyDescent="0.2"/>
    <row r="497" ht="15" customHeight="1" x14ac:dyDescent="0.2"/>
  </sheetData>
  <mergeCells count="25">
    <mergeCell ref="A22:A24"/>
    <mergeCell ref="B22:B24"/>
    <mergeCell ref="C22:C24"/>
    <mergeCell ref="D22:D24"/>
    <mergeCell ref="G23:I23"/>
    <mergeCell ref="J23:J24"/>
    <mergeCell ref="K23:M23"/>
    <mergeCell ref="F22:I22"/>
    <mergeCell ref="J22:M22"/>
    <mergeCell ref="A53:E53"/>
    <mergeCell ref="A54:E54"/>
    <mergeCell ref="E22:E24"/>
    <mergeCell ref="A6:Q6"/>
    <mergeCell ref="D15:Q15"/>
    <mergeCell ref="J16:K16"/>
    <mergeCell ref="J17:K17"/>
    <mergeCell ref="D12:O12"/>
    <mergeCell ref="J18:K18"/>
    <mergeCell ref="A26:Q26"/>
    <mergeCell ref="A27:Q27"/>
    <mergeCell ref="N22:N24"/>
    <mergeCell ref="O22:O24"/>
    <mergeCell ref="P22:P24"/>
    <mergeCell ref="Q22:Q24"/>
    <mergeCell ref="F23:F24"/>
  </mergeCells>
  <pageMargins left="0.23622047244094491" right="0" top="0.39370078740157483" bottom="0.39370078740157483" header="0.19685039370078741" footer="0.19685039370078741"/>
  <pageSetup paperSize="9" fitToHeight="0" orientation="landscape" r:id="rId1"/>
  <headerFooter alignWithMargins="0">
    <oddHeader>&amp;C15.02.2024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</vt:lpstr>
      <vt:lpstr>'ЛСР 17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Елькина Ирина Борисовна \ Irina Elkina</dc:creator>
  <cp:lastModifiedBy>Бальсина Марина Викторовна</cp:lastModifiedBy>
  <cp:lastPrinted>2018-11-22T12:56:26Z</cp:lastPrinted>
  <dcterms:created xsi:type="dcterms:W3CDTF">2012-09-25T04:33:48Z</dcterms:created>
  <dcterms:modified xsi:type="dcterms:W3CDTF">2024-04-09T02:56:17Z</dcterms:modified>
</cp:coreProperties>
</file>